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ЭтаКнига" defaultThemeVersion="124226"/>
  <bookViews>
    <workbookView xWindow="6075" yWindow="330" windowWidth="15840" windowHeight="8055" firstSheet="1" activeTab="1"/>
  </bookViews>
  <sheets>
    <sheet name="гимн 3" sheetId="52" state="hidden" r:id="rId1"/>
    <sheet name="88" sheetId="50" r:id="rId2"/>
  </sheets>
  <calcPr calcId="145621"/>
</workbook>
</file>

<file path=xl/calcChain.xml><?xml version="1.0" encoding="utf-8"?>
<calcChain xmlns="http://schemas.openxmlformats.org/spreadsheetml/2006/main">
  <c r="C76" i="50" l="1"/>
  <c r="D76" i="50"/>
  <c r="E76" i="50"/>
  <c r="C74" i="50" l="1"/>
  <c r="D74" i="50"/>
  <c r="E74" i="50"/>
  <c r="B75" i="50"/>
  <c r="B74" i="50" s="1"/>
  <c r="C47" i="50"/>
  <c r="D47" i="50"/>
  <c r="E47" i="50"/>
  <c r="C34" i="50"/>
  <c r="D34" i="50"/>
  <c r="E34" i="50"/>
  <c r="B60" i="50"/>
  <c r="B38" i="50"/>
  <c r="D4" i="50" l="1"/>
  <c r="B73" i="50" l="1"/>
  <c r="B72" i="50"/>
  <c r="B71" i="50"/>
  <c r="E70" i="50"/>
  <c r="D70" i="50"/>
  <c r="C70" i="50"/>
  <c r="B68" i="50"/>
  <c r="B66" i="50"/>
  <c r="B64" i="50"/>
  <c r="B62" i="50"/>
  <c r="B58" i="50"/>
  <c r="B56" i="50"/>
  <c r="B54" i="50"/>
  <c r="B53" i="50"/>
  <c r="B52" i="50"/>
  <c r="B51" i="50"/>
  <c r="B50" i="50"/>
  <c r="B49" i="50"/>
  <c r="B48" i="50"/>
  <c r="B45" i="50"/>
  <c r="B44" i="50"/>
  <c r="B43" i="50"/>
  <c r="B42" i="50"/>
  <c r="E41" i="50"/>
  <c r="C41" i="50"/>
  <c r="B39" i="50"/>
  <c r="B37" i="50"/>
  <c r="B36" i="50"/>
  <c r="B35" i="50"/>
  <c r="B34" i="50" s="1"/>
  <c r="B32" i="50"/>
  <c r="B31" i="50"/>
  <c r="B30" i="50"/>
  <c r="B28" i="50"/>
  <c r="B27" i="50"/>
  <c r="B26" i="50"/>
  <c r="B25" i="50"/>
  <c r="B24" i="50"/>
  <c r="B23" i="50"/>
  <c r="B22" i="50"/>
  <c r="E21" i="50"/>
  <c r="D21" i="50"/>
  <c r="C21" i="50"/>
  <c r="B19" i="50"/>
  <c r="B18" i="50"/>
  <c r="B17" i="50"/>
  <c r="B16" i="50"/>
  <c r="B15" i="50"/>
  <c r="B13" i="50"/>
  <c r="B12" i="50"/>
  <c r="B11" i="50"/>
  <c r="B10" i="50"/>
  <c r="E9" i="50"/>
  <c r="D9" i="50"/>
  <c r="C9" i="50"/>
  <c r="B8" i="50"/>
  <c r="B7" i="50"/>
  <c r="B6" i="50"/>
  <c r="B5" i="50"/>
  <c r="E4" i="50"/>
  <c r="C4" i="50"/>
  <c r="B47" i="50" l="1"/>
  <c r="B4" i="50"/>
  <c r="B70" i="50"/>
  <c r="B41" i="50"/>
  <c r="B21" i="50"/>
  <c r="B9" i="50"/>
  <c r="B73" i="52"/>
  <c r="B72" i="52"/>
  <c r="B70" i="52" s="1"/>
  <c r="B71" i="52"/>
  <c r="C70" i="52"/>
  <c r="D70" i="52"/>
  <c r="E70" i="52"/>
  <c r="B68" i="52"/>
  <c r="B66" i="52"/>
  <c r="B62" i="52"/>
  <c r="B60" i="52"/>
  <c r="B58" i="52"/>
  <c r="B55" i="52"/>
  <c r="B56" i="52"/>
  <c r="C48" i="52"/>
  <c r="D48" i="52"/>
  <c r="E48" i="52"/>
  <c r="B50" i="52"/>
  <c r="B51" i="52"/>
  <c r="B52" i="52"/>
  <c r="B53" i="52"/>
  <c r="B54" i="52"/>
  <c r="B49" i="52"/>
  <c r="B44" i="52"/>
  <c r="B45" i="52"/>
  <c r="B46" i="52"/>
  <c r="B43" i="52"/>
  <c r="C42" i="52"/>
  <c r="D42" i="52"/>
  <c r="E42" i="52"/>
  <c r="B40" i="52"/>
  <c r="B36" i="52"/>
  <c r="B37" i="52"/>
  <c r="B38" i="52"/>
  <c r="B35" i="52"/>
  <c r="C34" i="52"/>
  <c r="D34" i="52"/>
  <c r="E34" i="52"/>
  <c r="B31" i="52"/>
  <c r="B32" i="52"/>
  <c r="B30" i="52"/>
  <c r="B23" i="52"/>
  <c r="B24" i="52"/>
  <c r="B25" i="52"/>
  <c r="B26" i="52"/>
  <c r="B27" i="52"/>
  <c r="B28" i="52"/>
  <c r="B22" i="52"/>
  <c r="C21" i="52"/>
  <c r="D21" i="52"/>
  <c r="E21" i="52"/>
  <c r="B19" i="52"/>
  <c r="B17" i="52"/>
  <c r="B16" i="52"/>
  <c r="B15" i="52"/>
  <c r="B13" i="52"/>
  <c r="B11" i="52"/>
  <c r="B12" i="52"/>
  <c r="B10" i="52"/>
  <c r="D9" i="52"/>
  <c r="E9" i="52"/>
  <c r="C9" i="52"/>
  <c r="D4" i="52"/>
  <c r="E4" i="52"/>
  <c r="C4" i="52"/>
  <c r="B5" i="52"/>
  <c r="B8" i="52"/>
  <c r="B7" i="52"/>
  <c r="B6" i="52"/>
  <c r="B76" i="50" l="1"/>
  <c r="B21" i="52"/>
  <c r="B48" i="52"/>
  <c r="B9" i="52"/>
  <c r="B34" i="52"/>
  <c r="B42" i="52"/>
  <c r="B4" i="52"/>
  <c r="D74" i="52"/>
  <c r="E74" i="52"/>
  <c r="C74" i="52"/>
  <c r="B64" i="52"/>
  <c r="B74" i="52" l="1"/>
  <c r="B18" i="52" l="1"/>
</calcChain>
</file>

<file path=xl/sharedStrings.xml><?xml version="1.0" encoding="utf-8"?>
<sst xmlns="http://schemas.openxmlformats.org/spreadsheetml/2006/main" count="128" uniqueCount="72">
  <si>
    <t>в т.ч. поверка весов</t>
  </si>
  <si>
    <t>в т.ч. курсы по гигиеническому обучению работников</t>
  </si>
  <si>
    <t>в т.ч. Песчано-соляная смесь</t>
  </si>
  <si>
    <t>Наименование</t>
  </si>
  <si>
    <t>Сумма</t>
  </si>
  <si>
    <t>Всего по учреждению на 2022 год</t>
  </si>
  <si>
    <t>в т.ч.специальная оценка условий труда</t>
  </si>
  <si>
    <t>в т.ч. прочие расходы по увеличению стоимости мат запасов</t>
  </si>
  <si>
    <t>в т.ч. ремонт оборудования</t>
  </si>
  <si>
    <t>в т.ч. технич.обслуживание узлов погодного регулирования и теплообменников</t>
  </si>
  <si>
    <t>в т.ч.техническое обслуживание венткамеры</t>
  </si>
  <si>
    <t>в т.ч.обслуживание эл.платформы для детей с  ОВЗ</t>
  </si>
  <si>
    <t>в т.ч.обслуживание бассейна</t>
  </si>
  <si>
    <t>в т.ч.сброс снега</t>
  </si>
  <si>
    <t xml:space="preserve"> в т.ч.дератиз, дезинсекц</t>
  </si>
  <si>
    <t>в т.ч. обслуживание конт площадки</t>
  </si>
  <si>
    <t>П225098 ВСЕГО</t>
  </si>
  <si>
    <t>П.225003, опрессовка</t>
  </si>
  <si>
    <t>П.223017, вывоз мусора</t>
  </si>
  <si>
    <t>П.225002, всего</t>
  </si>
  <si>
    <t>П.221001, услуги связи</t>
  </si>
  <si>
    <t>П.225007, текущ ремонт</t>
  </si>
  <si>
    <t>П.225010 заправка картриджа</t>
  </si>
  <si>
    <t>П.225015 ВСЕГО</t>
  </si>
  <si>
    <t>П.225035   техн.обслуживание приборов учета</t>
  </si>
  <si>
    <t>П.226001, подписка</t>
  </si>
  <si>
    <t>П.226006, всего</t>
  </si>
  <si>
    <t>П.226098, всего</t>
  </si>
  <si>
    <t>П.310098, приобретение основных средств</t>
  </si>
  <si>
    <t>П.341006, медикаменты</t>
  </si>
  <si>
    <t>П.346017, приобретение хоз, канц товаров</t>
  </si>
  <si>
    <t>П.346098, Прочие расходы по увеличению стоимости матер.запасов</t>
  </si>
  <si>
    <t>в т.ч. Интернет</t>
  </si>
  <si>
    <t>в т.ч. телефонная связь</t>
  </si>
  <si>
    <t>в т.ч. сотовая связь</t>
  </si>
  <si>
    <t>в т.ч. плата за предоставление доступа (разовый платеж)</t>
  </si>
  <si>
    <t xml:space="preserve"> в т.ч.обработка от комаров</t>
  </si>
  <si>
    <t>П. 223098  ЖБО</t>
  </si>
  <si>
    <t>в т.ч.обслуживание эл.лифта и подъемника</t>
  </si>
  <si>
    <t>П 225016 камерная обработка</t>
  </si>
  <si>
    <t>П. 225036 зарядка огрнетушителей</t>
  </si>
  <si>
    <t>в т.ч. техническое освидетельствование лифта</t>
  </si>
  <si>
    <t>в т.ч проверка пожарных рукавов</t>
  </si>
  <si>
    <t>в т.ч.обслуживание БМК</t>
  </si>
  <si>
    <t>в т.ч.эксплуатационные расходы</t>
  </si>
  <si>
    <t>в т.ч. аттестация руководителей</t>
  </si>
  <si>
    <t>в т.ч. курсы по теплохозяйству, электрохозяйству</t>
  </si>
  <si>
    <t>в т.ч. Курсы по охране труда</t>
  </si>
  <si>
    <t>в т.ч. Проф риски</t>
  </si>
  <si>
    <t>в т.ч. Проверка СИЗ</t>
  </si>
  <si>
    <t xml:space="preserve"> в т.ч.лабораторные исследования и производственный контроль</t>
  </si>
  <si>
    <t>в т.ч. обслуживание автоматизированного учета элэнергии</t>
  </si>
  <si>
    <t xml:space="preserve"> в т.ч.прочие расходы</t>
  </si>
  <si>
    <t>П.227001  услуги по страхованию лифта</t>
  </si>
  <si>
    <t>П.344098, стройматериалы</t>
  </si>
  <si>
    <t>П.345002, приобретение мягкого инвентаря</t>
  </si>
  <si>
    <t>в т.ч. Замена песка в песочницах</t>
  </si>
  <si>
    <t>П.346004, закупка материалов для учебного процесса</t>
  </si>
  <si>
    <t>ДКР 304</t>
  </si>
  <si>
    <t>П.226027 изготовление тех. паспорта</t>
  </si>
  <si>
    <t xml:space="preserve">ДКР 308 </t>
  </si>
  <si>
    <t>ДКР 303 (бюджет, род плата)</t>
  </si>
  <si>
    <t>Расшифровка к бюджету на 2022 год    по  МБДОУ "Детский сад №38   комбинированного вида  "Кировского   района</t>
  </si>
  <si>
    <t>П.226052, всего</t>
  </si>
  <si>
    <t>Расшифровка к бюджету на 2023 год    по  МАДОУ "Детский сад №88 " Кировского района</t>
  </si>
  <si>
    <t>в т.ч. Поверка СИЗ</t>
  </si>
  <si>
    <t>Н.310099, приобретение основных средств</t>
  </si>
  <si>
    <t>Н.344099, стройматериалы</t>
  </si>
  <si>
    <t>Н.346099, Прочие расходы по увеличению стоимости матер.запасов</t>
  </si>
  <si>
    <t>в т.ч. обследование тех.состояния вент.системы</t>
  </si>
  <si>
    <t>П.344098, стройматериалы(противопожарные двери)</t>
  </si>
  <si>
    <t>Всего по учреждению на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</si>
</sst>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b/>
      <sz val="11"/>
      <color indexed="8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/>
    <xf numFmtId="0" fontId="3" fillId="0" borderId="1" xfId="0" applyFont="1" applyBorder="1" applyAlignment="1">
      <alignment horizontal="center" vertical="center"/>
    </xf>
    <xf numFmtId="0" fontId="0" fillId="0" borderId="1" xfId="0" applyBorder="1"/>
    <xf numFmtId="0" fontId="3" fillId="2" borderId="2" xfId="0" applyFont="1" applyFill="1" applyBorder="1"/>
    <xf numFmtId="4" fontId="3" fillId="2" borderId="1" xfId="0" applyNumberFormat="1" applyFont="1" applyFill="1" applyBorder="1" applyAlignment="1">
      <alignment horizontal="center"/>
    </xf>
    <xf numFmtId="0" fontId="0" fillId="2" borderId="1" xfId="0" applyFill="1" applyBorder="1"/>
    <xf numFmtId="4" fontId="0" fillId="0" borderId="1" xfId="0" applyNumberFormat="1" applyBorder="1" applyAlignment="1">
      <alignment horizontal="center"/>
    </xf>
    <xf numFmtId="0" fontId="0" fillId="0" borderId="2" xfId="0" applyBorder="1"/>
    <xf numFmtId="4" fontId="0" fillId="0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0" fillId="0" borderId="1" xfId="0" applyBorder="1" applyAlignment="1">
      <alignment wrapText="1"/>
    </xf>
    <xf numFmtId="4" fontId="0" fillId="0" borderId="1" xfId="0" applyNumberFormat="1" applyFill="1" applyBorder="1"/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3" borderId="1" xfId="0" applyFont="1" applyFill="1" applyBorder="1" applyAlignment="1">
      <alignment wrapText="1"/>
    </xf>
    <xf numFmtId="4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3" fillId="0" borderId="1" xfId="0" applyFont="1" applyFill="1" applyBorder="1" applyAlignment="1">
      <alignment wrapText="1"/>
    </xf>
    <xf numFmtId="4" fontId="3" fillId="0" borderId="1" xfId="0" applyNumberFormat="1" applyFont="1" applyFill="1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/>
    <xf numFmtId="4" fontId="2" fillId="2" borderId="1" xfId="0" applyNumberFormat="1" applyFont="1" applyFill="1" applyBorder="1" applyAlignment="1">
      <alignment horizontal="center"/>
    </xf>
    <xf numFmtId="0" fontId="3" fillId="0" borderId="1" xfId="0" applyFont="1" applyBorder="1"/>
    <xf numFmtId="0" fontId="3" fillId="0" borderId="1" xfId="0" applyFont="1" applyFill="1" applyBorder="1"/>
    <xf numFmtId="0" fontId="0" fillId="0" borderId="0" xfId="0" applyFill="1"/>
    <xf numFmtId="0" fontId="0" fillId="2" borderId="1" xfId="0" applyFont="1" applyFill="1" applyBorder="1"/>
    <xf numFmtId="2" fontId="0" fillId="2" borderId="1" xfId="0" applyNumberFormat="1" applyFill="1" applyBorder="1" applyAlignment="1">
      <alignment horizontal="center"/>
    </xf>
    <xf numFmtId="4" fontId="0" fillId="2" borderId="1" xfId="0" applyNumberFormat="1" applyFill="1" applyBorder="1"/>
    <xf numFmtId="4" fontId="0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/>
    <xf numFmtId="2" fontId="0" fillId="0" borderId="1" xfId="0" applyNumberFormat="1" applyFill="1" applyBorder="1"/>
    <xf numFmtId="2" fontId="0" fillId="0" borderId="1" xfId="0" applyNumberFormat="1" applyBorder="1"/>
    <xf numFmtId="2" fontId="3" fillId="2" borderId="1" xfId="0" applyNumberFormat="1" applyFont="1" applyFill="1" applyBorder="1"/>
    <xf numFmtId="2" fontId="3" fillId="2" borderId="1" xfId="0" applyNumberFormat="1" applyFont="1" applyFill="1" applyBorder="1" applyAlignment="1">
      <alignment horizontal="center"/>
    </xf>
    <xf numFmtId="2" fontId="0" fillId="3" borderId="1" xfId="0" applyNumberFormat="1" applyFill="1" applyBorder="1"/>
    <xf numFmtId="2" fontId="3" fillId="0" borderId="1" xfId="0" applyNumberFormat="1" applyFont="1" applyFill="1" applyBorder="1"/>
    <xf numFmtId="0" fontId="0" fillId="2" borderId="1" xfId="0" applyFont="1" applyFill="1" applyBorder="1" applyAlignment="1">
      <alignment wrapText="1"/>
    </xf>
    <xf numFmtId="2" fontId="0" fillId="2" borderId="1" xfId="0" applyNumberFormat="1" applyFont="1" applyFill="1" applyBorder="1"/>
    <xf numFmtId="0" fontId="4" fillId="3" borderId="1" xfId="0" applyFont="1" applyFill="1" applyBorder="1" applyAlignment="1">
      <alignment wrapText="1"/>
    </xf>
    <xf numFmtId="4" fontId="0" fillId="2" borderId="1" xfId="0" applyNumberForma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4" fontId="5" fillId="2" borderId="1" xfId="0" applyNumberFormat="1" applyFont="1" applyFill="1" applyBorder="1" applyAlignment="1">
      <alignment horizontal="center"/>
    </xf>
    <xf numFmtId="4" fontId="5" fillId="0" borderId="1" xfId="0" applyNumberFormat="1" applyFont="1" applyFill="1" applyBorder="1" applyAlignment="1">
      <alignment horizontal="center"/>
    </xf>
    <xf numFmtId="0" fontId="5" fillId="0" borderId="1" xfId="0" applyFont="1" applyFill="1" applyBorder="1"/>
    <xf numFmtId="4" fontId="5" fillId="0" borderId="1" xfId="0" applyNumberFormat="1" applyFont="1" applyFill="1" applyBorder="1"/>
    <xf numFmtId="0" fontId="2" fillId="0" borderId="0" xfId="0" applyFont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3" xfId="0" applyFont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66CCFF"/>
      <color rgb="FFFFDF79"/>
      <color rgb="FFFFE38B"/>
      <color rgb="FFFFD24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E74"/>
  <sheetViews>
    <sheetView workbookViewId="0">
      <selection activeCell="A20" sqref="A20"/>
    </sheetView>
  </sheetViews>
  <sheetFormatPr defaultRowHeight="15" x14ac:dyDescent="0.25"/>
  <cols>
    <col min="1" max="1" width="54" customWidth="1"/>
    <col min="2" max="2" width="23.5703125" style="1" customWidth="1"/>
    <col min="3" max="3" width="16.85546875" customWidth="1"/>
    <col min="4" max="4" width="15.42578125" customWidth="1"/>
    <col min="5" max="5" width="16.42578125" customWidth="1"/>
  </cols>
  <sheetData>
    <row r="1" spans="1:5" x14ac:dyDescent="0.25">
      <c r="A1" s="50" t="s">
        <v>62</v>
      </c>
      <c r="B1" s="50"/>
    </row>
    <row r="2" spans="1:5" ht="34.5" customHeight="1" x14ac:dyDescent="0.25">
      <c r="A2" s="51"/>
      <c r="B2" s="51"/>
    </row>
    <row r="3" spans="1:5" ht="28.5" customHeight="1" x14ac:dyDescent="0.25">
      <c r="A3" s="3" t="s">
        <v>3</v>
      </c>
      <c r="B3" s="3" t="s">
        <v>4</v>
      </c>
      <c r="C3" s="12" t="s">
        <v>61</v>
      </c>
      <c r="D3" s="4" t="s">
        <v>58</v>
      </c>
      <c r="E3" s="4" t="s">
        <v>60</v>
      </c>
    </row>
    <row r="4" spans="1:5" x14ac:dyDescent="0.25">
      <c r="A4" s="5" t="s">
        <v>20</v>
      </c>
      <c r="B4" s="6">
        <f>C4+D4+E4</f>
        <v>0</v>
      </c>
      <c r="C4" s="30">
        <f>C5+C6+C7+C8</f>
        <v>0</v>
      </c>
      <c r="D4" s="30">
        <f t="shared" ref="D4:E4" si="0">D5+D6+D7+D8</f>
        <v>0</v>
      </c>
      <c r="E4" s="30">
        <f t="shared" si="0"/>
        <v>0</v>
      </c>
    </row>
    <row r="5" spans="1:5" x14ac:dyDescent="0.25">
      <c r="A5" s="29" t="s">
        <v>33</v>
      </c>
      <c r="B5" s="10">
        <f>C5+D5+E5</f>
        <v>0</v>
      </c>
      <c r="C5" s="20"/>
      <c r="D5" s="20"/>
      <c r="E5" s="20"/>
    </row>
    <row r="6" spans="1:5" x14ac:dyDescent="0.25">
      <c r="A6" s="29" t="s">
        <v>32</v>
      </c>
      <c r="B6" s="10">
        <f t="shared" ref="B6:B8" si="1">C6+D6+E6</f>
        <v>0</v>
      </c>
      <c r="C6" s="20"/>
      <c r="D6" s="20"/>
      <c r="E6" s="20"/>
    </row>
    <row r="7" spans="1:5" x14ac:dyDescent="0.25">
      <c r="A7" s="29" t="s">
        <v>34</v>
      </c>
      <c r="B7" s="10">
        <f t="shared" si="1"/>
        <v>0</v>
      </c>
      <c r="C7" s="20"/>
      <c r="D7" s="20"/>
      <c r="E7" s="20"/>
    </row>
    <row r="8" spans="1:5" x14ac:dyDescent="0.25">
      <c r="A8" s="29" t="s">
        <v>35</v>
      </c>
      <c r="B8" s="10">
        <f t="shared" si="1"/>
        <v>0</v>
      </c>
      <c r="C8" s="4"/>
      <c r="D8" s="4"/>
      <c r="E8" s="4"/>
    </row>
    <row r="9" spans="1:5" x14ac:dyDescent="0.25">
      <c r="A9" s="5" t="s">
        <v>19</v>
      </c>
      <c r="B9" s="6">
        <f>B10+B11+B12+B13</f>
        <v>0</v>
      </c>
      <c r="C9" s="6">
        <f>C10+C11+C12+C13</f>
        <v>0</v>
      </c>
      <c r="D9" s="6">
        <f t="shared" ref="D9:E9" si="2">D10+D11+D12+D13</f>
        <v>0</v>
      </c>
      <c r="E9" s="6">
        <f t="shared" si="2"/>
        <v>0</v>
      </c>
    </row>
    <row r="10" spans="1:5" x14ac:dyDescent="0.25">
      <c r="A10" s="9" t="s">
        <v>15</v>
      </c>
      <c r="B10" s="10">
        <f>C10+D10+E10</f>
        <v>0</v>
      </c>
      <c r="C10" s="4"/>
      <c r="D10" s="4"/>
      <c r="E10" s="4"/>
    </row>
    <row r="11" spans="1:5" x14ac:dyDescent="0.25">
      <c r="A11" s="9" t="s">
        <v>13</v>
      </c>
      <c r="B11" s="10">
        <f t="shared" ref="B11:B12" si="3">C11+D11+E11</f>
        <v>0</v>
      </c>
      <c r="C11" s="4"/>
      <c r="D11" s="4"/>
      <c r="E11" s="4"/>
    </row>
    <row r="12" spans="1:5" x14ac:dyDescent="0.25">
      <c r="A12" s="9" t="s">
        <v>14</v>
      </c>
      <c r="B12" s="10">
        <f t="shared" si="3"/>
        <v>0</v>
      </c>
      <c r="C12" s="4"/>
      <c r="D12" s="4"/>
      <c r="E12" s="4"/>
    </row>
    <row r="13" spans="1:5" x14ac:dyDescent="0.25">
      <c r="A13" s="9" t="s">
        <v>36</v>
      </c>
      <c r="B13" s="10">
        <f>C13+D13+E13</f>
        <v>0</v>
      </c>
      <c r="C13" s="4"/>
      <c r="D13" s="4"/>
      <c r="E13" s="4"/>
    </row>
    <row r="14" spans="1:5" x14ac:dyDescent="0.25">
      <c r="A14" s="9"/>
      <c r="B14" s="10"/>
      <c r="C14" s="4"/>
      <c r="D14" s="4"/>
      <c r="E14" s="4"/>
    </row>
    <row r="15" spans="1:5" x14ac:dyDescent="0.25">
      <c r="A15" s="5" t="s">
        <v>18</v>
      </c>
      <c r="B15" s="6">
        <f>C15+D15+E15</f>
        <v>0</v>
      </c>
      <c r="C15" s="7"/>
      <c r="D15" s="7"/>
      <c r="E15" s="7"/>
    </row>
    <row r="16" spans="1:5" x14ac:dyDescent="0.25">
      <c r="A16" s="5" t="s">
        <v>37</v>
      </c>
      <c r="B16" s="6">
        <f>C16+D16+E16</f>
        <v>0</v>
      </c>
      <c r="C16" s="7"/>
      <c r="D16" s="7"/>
      <c r="E16" s="7"/>
    </row>
    <row r="17" spans="1:5" x14ac:dyDescent="0.25">
      <c r="A17" s="5" t="s">
        <v>17</v>
      </c>
      <c r="B17" s="6">
        <f>C17+D17+E17</f>
        <v>0</v>
      </c>
      <c r="C17" s="7"/>
      <c r="D17" s="7"/>
      <c r="E17" s="7"/>
    </row>
    <row r="18" spans="1:5" x14ac:dyDescent="0.25">
      <c r="A18" s="5" t="s">
        <v>21</v>
      </c>
      <c r="B18" s="6">
        <f>C18+D18+E18</f>
        <v>0</v>
      </c>
      <c r="C18" s="7"/>
      <c r="D18" s="7"/>
      <c r="E18" s="7"/>
    </row>
    <row r="19" spans="1:5" x14ac:dyDescent="0.25">
      <c r="A19" s="11" t="s">
        <v>22</v>
      </c>
      <c r="B19" s="6">
        <f>C19+D19+E19</f>
        <v>0</v>
      </c>
      <c r="C19" s="7"/>
      <c r="D19" s="7"/>
      <c r="E19" s="7"/>
    </row>
    <row r="20" spans="1:5" x14ac:dyDescent="0.25">
      <c r="A20" s="4"/>
      <c r="B20" s="8"/>
      <c r="C20" s="4"/>
      <c r="D20" s="4"/>
      <c r="E20" s="4"/>
    </row>
    <row r="21" spans="1:5" x14ac:dyDescent="0.25">
      <c r="A21" s="11" t="s">
        <v>23</v>
      </c>
      <c r="B21" s="6">
        <f>B22+B23+B24+B25+B26+B27+B28</f>
        <v>0</v>
      </c>
      <c r="C21" s="6">
        <f t="shared" ref="C21:E21" si="4">C22+C23+C24+C25+C26+C27+C28</f>
        <v>0</v>
      </c>
      <c r="D21" s="6">
        <f t="shared" si="4"/>
        <v>0</v>
      </c>
      <c r="E21" s="6">
        <f t="shared" si="4"/>
        <v>0</v>
      </c>
    </row>
    <row r="22" spans="1:5" x14ac:dyDescent="0.25">
      <c r="A22" s="4" t="s">
        <v>0</v>
      </c>
      <c r="B22" s="10">
        <f>C22+D22+E22</f>
        <v>0</v>
      </c>
      <c r="C22" s="4"/>
      <c r="D22" s="4"/>
      <c r="E22" s="4"/>
    </row>
    <row r="23" spans="1:5" x14ac:dyDescent="0.25">
      <c r="A23" s="4" t="s">
        <v>8</v>
      </c>
      <c r="B23" s="10">
        <f t="shared" ref="B23:B28" si="5">C23+D23+E23</f>
        <v>0</v>
      </c>
      <c r="C23" s="4"/>
      <c r="D23" s="4"/>
      <c r="E23" s="4"/>
    </row>
    <row r="24" spans="1:5" ht="30" x14ac:dyDescent="0.25">
      <c r="A24" s="12" t="s">
        <v>9</v>
      </c>
      <c r="B24" s="10">
        <f t="shared" si="5"/>
        <v>0</v>
      </c>
      <c r="C24" s="4"/>
      <c r="D24" s="4"/>
      <c r="E24" s="4"/>
    </row>
    <row r="25" spans="1:5" ht="15.75" customHeight="1" x14ac:dyDescent="0.25">
      <c r="A25" s="4" t="s">
        <v>10</v>
      </c>
      <c r="B25" s="10">
        <f t="shared" si="5"/>
        <v>0</v>
      </c>
      <c r="C25" s="4"/>
      <c r="D25" s="13"/>
      <c r="E25" s="4"/>
    </row>
    <row r="26" spans="1:5" ht="24" customHeight="1" x14ac:dyDescent="0.25">
      <c r="A26" s="4" t="s">
        <v>11</v>
      </c>
      <c r="B26" s="10">
        <f t="shared" si="5"/>
        <v>0</v>
      </c>
      <c r="C26" s="4"/>
      <c r="D26" s="13"/>
      <c r="E26" s="4"/>
    </row>
    <row r="27" spans="1:5" ht="24" customHeight="1" x14ac:dyDescent="0.25">
      <c r="A27" s="4" t="s">
        <v>38</v>
      </c>
      <c r="B27" s="10">
        <f t="shared" si="5"/>
        <v>0</v>
      </c>
      <c r="C27" s="4"/>
      <c r="D27" s="13"/>
      <c r="E27" s="4"/>
    </row>
    <row r="28" spans="1:5" ht="24" customHeight="1" x14ac:dyDescent="0.25">
      <c r="A28" s="4" t="s">
        <v>12</v>
      </c>
      <c r="B28" s="10">
        <f t="shared" si="5"/>
        <v>0</v>
      </c>
      <c r="C28" s="4"/>
      <c r="D28" s="13"/>
      <c r="E28" s="4"/>
    </row>
    <row r="29" spans="1:5" ht="14.25" customHeight="1" x14ac:dyDescent="0.25">
      <c r="A29" s="26"/>
      <c r="B29" s="8"/>
      <c r="C29" s="4"/>
      <c r="D29" s="13"/>
      <c r="E29" s="4"/>
    </row>
    <row r="30" spans="1:5" ht="14.25" customHeight="1" x14ac:dyDescent="0.25">
      <c r="A30" s="11" t="s">
        <v>39</v>
      </c>
      <c r="B30" s="6">
        <f>C30+D30+E30</f>
        <v>0</v>
      </c>
      <c r="C30" s="7"/>
      <c r="D30" s="31"/>
      <c r="E30" s="7"/>
    </row>
    <row r="31" spans="1:5" ht="21" customHeight="1" x14ac:dyDescent="0.25">
      <c r="A31" s="11" t="s">
        <v>24</v>
      </c>
      <c r="B31" s="6">
        <f t="shared" ref="B31:B32" si="6">C31+D31+E31</f>
        <v>0</v>
      </c>
      <c r="C31" s="7"/>
      <c r="D31" s="7"/>
      <c r="E31" s="7"/>
    </row>
    <row r="32" spans="1:5" ht="21" customHeight="1" x14ac:dyDescent="0.25">
      <c r="A32" s="11" t="s">
        <v>40</v>
      </c>
      <c r="B32" s="6">
        <f t="shared" si="6"/>
        <v>0</v>
      </c>
      <c r="C32" s="7"/>
      <c r="D32" s="7"/>
      <c r="E32" s="7"/>
    </row>
    <row r="33" spans="1:5" x14ac:dyDescent="0.25">
      <c r="A33" s="4"/>
      <c r="B33" s="8"/>
      <c r="C33" s="4"/>
      <c r="D33" s="4"/>
      <c r="E33" s="4"/>
    </row>
    <row r="34" spans="1:5" x14ac:dyDescent="0.25">
      <c r="A34" s="14" t="s">
        <v>16</v>
      </c>
      <c r="B34" s="6">
        <f>B35+B36+B37+B38</f>
        <v>0</v>
      </c>
      <c r="C34" s="6">
        <f>C35+C36+C37+C38</f>
        <v>0</v>
      </c>
      <c r="D34" s="6">
        <f t="shared" ref="D34:E34" si="7">D35+D36+D37+D38</f>
        <v>0</v>
      </c>
      <c r="E34" s="6">
        <f t="shared" si="7"/>
        <v>0</v>
      </c>
    </row>
    <row r="35" spans="1:5" x14ac:dyDescent="0.25">
      <c r="A35" s="4" t="s">
        <v>42</v>
      </c>
      <c r="B35" s="10">
        <f>C35+D35+E35</f>
        <v>0</v>
      </c>
      <c r="C35" s="4"/>
      <c r="D35" s="4"/>
      <c r="E35" s="4"/>
    </row>
    <row r="36" spans="1:5" x14ac:dyDescent="0.25">
      <c r="A36" s="12" t="s">
        <v>41</v>
      </c>
      <c r="B36" s="10">
        <f t="shared" ref="B36:B38" si="8">C36+D36+E36</f>
        <v>0</v>
      </c>
      <c r="C36" s="4"/>
      <c r="D36" s="4"/>
      <c r="E36" s="4"/>
    </row>
    <row r="37" spans="1:5" x14ac:dyDescent="0.25">
      <c r="A37" s="12" t="s">
        <v>43</v>
      </c>
      <c r="B37" s="10">
        <f t="shared" si="8"/>
        <v>0</v>
      </c>
      <c r="C37" s="4"/>
      <c r="D37" s="4"/>
      <c r="E37" s="4"/>
    </row>
    <row r="38" spans="1:5" x14ac:dyDescent="0.25">
      <c r="A38" s="12" t="s">
        <v>44</v>
      </c>
      <c r="B38" s="10">
        <f t="shared" si="8"/>
        <v>0</v>
      </c>
      <c r="C38" s="4"/>
      <c r="D38" s="4"/>
      <c r="E38" s="4"/>
    </row>
    <row r="39" spans="1:5" s="2" customFormat="1" ht="18.75" customHeight="1" x14ac:dyDescent="0.25">
      <c r="A39" s="16"/>
      <c r="B39" s="17"/>
      <c r="C39" s="18"/>
      <c r="D39" s="18"/>
      <c r="E39" s="18"/>
    </row>
    <row r="40" spans="1:5" x14ac:dyDescent="0.25">
      <c r="A40" s="11" t="s">
        <v>25</v>
      </c>
      <c r="B40" s="6">
        <f>C40+D40+E40</f>
        <v>0</v>
      </c>
      <c r="C40" s="7"/>
      <c r="D40" s="7"/>
      <c r="E40" s="7"/>
    </row>
    <row r="41" spans="1:5" x14ac:dyDescent="0.25">
      <c r="A41" s="4"/>
      <c r="B41" s="19"/>
      <c r="C41" s="20"/>
      <c r="D41" s="20"/>
      <c r="E41" s="20"/>
    </row>
    <row r="42" spans="1:5" x14ac:dyDescent="0.25">
      <c r="A42" s="11" t="s">
        <v>26</v>
      </c>
      <c r="B42" s="6">
        <f>B43+B44+B45+B46</f>
        <v>0</v>
      </c>
      <c r="C42" s="6">
        <f t="shared" ref="C42:E42" si="9">C43+C44+C45+C46</f>
        <v>0</v>
      </c>
      <c r="D42" s="6">
        <f t="shared" si="9"/>
        <v>0</v>
      </c>
      <c r="E42" s="6">
        <f t="shared" si="9"/>
        <v>0</v>
      </c>
    </row>
    <row r="43" spans="1:5" ht="33" customHeight="1" x14ac:dyDescent="0.25">
      <c r="A43" s="12" t="s">
        <v>1</v>
      </c>
      <c r="B43" s="10">
        <f>C43+D43+E43</f>
        <v>0</v>
      </c>
      <c r="C43" s="4"/>
      <c r="D43" s="4"/>
      <c r="E43" s="4"/>
    </row>
    <row r="44" spans="1:5" ht="33" customHeight="1" x14ac:dyDescent="0.25">
      <c r="A44" s="12" t="s">
        <v>45</v>
      </c>
      <c r="B44" s="10">
        <f t="shared" ref="B44:B46" si="10">C44+D44+E44</f>
        <v>0</v>
      </c>
      <c r="C44" s="4"/>
      <c r="D44" s="4"/>
      <c r="E44" s="4"/>
    </row>
    <row r="45" spans="1:5" ht="28.5" customHeight="1" x14ac:dyDescent="0.25">
      <c r="A45" s="12" t="s">
        <v>46</v>
      </c>
      <c r="B45" s="10">
        <f t="shared" si="10"/>
        <v>0</v>
      </c>
      <c r="C45" s="4"/>
      <c r="D45" s="4"/>
      <c r="E45" s="4"/>
    </row>
    <row r="46" spans="1:5" ht="21.75" customHeight="1" x14ac:dyDescent="0.25">
      <c r="A46" s="12" t="s">
        <v>47</v>
      </c>
      <c r="B46" s="10">
        <f t="shared" si="10"/>
        <v>0</v>
      </c>
      <c r="C46" s="4"/>
      <c r="D46" s="4"/>
      <c r="E46" s="4"/>
    </row>
    <row r="47" spans="1:5" ht="15.75" customHeight="1" x14ac:dyDescent="0.25">
      <c r="A47" s="12"/>
      <c r="B47" s="8"/>
      <c r="C47" s="4"/>
      <c r="D47" s="4"/>
      <c r="E47" s="4"/>
    </row>
    <row r="48" spans="1:5" x14ac:dyDescent="0.25">
      <c r="A48" s="11" t="s">
        <v>27</v>
      </c>
      <c r="B48" s="6">
        <f>B49+B50+B51+B52+B53+B54</f>
        <v>0</v>
      </c>
      <c r="C48" s="6">
        <f>C49+C50+C51+C52+C53+C54</f>
        <v>0</v>
      </c>
      <c r="D48" s="6">
        <f t="shared" ref="D48:E48" si="11">D49+D50+D51+D52+D53+D54</f>
        <v>0</v>
      </c>
      <c r="E48" s="6">
        <f t="shared" si="11"/>
        <v>0</v>
      </c>
    </row>
    <row r="49" spans="1:5" ht="27.75" customHeight="1" x14ac:dyDescent="0.25">
      <c r="A49" s="12" t="s">
        <v>51</v>
      </c>
      <c r="B49" s="10">
        <f>C49+D49+E49</f>
        <v>0</v>
      </c>
      <c r="C49" s="4"/>
      <c r="D49" s="4"/>
      <c r="E49" s="4"/>
    </row>
    <row r="50" spans="1:5" ht="19.5" customHeight="1" x14ac:dyDescent="0.25">
      <c r="A50" s="12" t="s">
        <v>48</v>
      </c>
      <c r="B50" s="10">
        <f t="shared" ref="B50:B54" si="12">C50+D50+E50</f>
        <v>0</v>
      </c>
      <c r="C50" s="4"/>
      <c r="D50" s="4"/>
      <c r="E50" s="4"/>
    </row>
    <row r="51" spans="1:5" ht="18" customHeight="1" x14ac:dyDescent="0.25">
      <c r="A51" s="12" t="s">
        <v>49</v>
      </c>
      <c r="B51" s="10">
        <f t="shared" si="12"/>
        <v>0</v>
      </c>
      <c r="C51" s="4"/>
      <c r="D51" s="4"/>
      <c r="E51" s="4"/>
    </row>
    <row r="52" spans="1:5" ht="16.5" customHeight="1" x14ac:dyDescent="0.25">
      <c r="A52" s="12" t="s">
        <v>6</v>
      </c>
      <c r="B52" s="10">
        <f t="shared" si="12"/>
        <v>0</v>
      </c>
      <c r="C52" s="4"/>
      <c r="D52" s="4"/>
      <c r="E52" s="4"/>
    </row>
    <row r="53" spans="1:5" ht="36.75" customHeight="1" x14ac:dyDescent="0.25">
      <c r="A53" s="12" t="s">
        <v>50</v>
      </c>
      <c r="B53" s="10">
        <f t="shared" si="12"/>
        <v>0</v>
      </c>
      <c r="C53" s="4"/>
      <c r="D53" s="4"/>
      <c r="E53" s="4"/>
    </row>
    <row r="54" spans="1:5" ht="36.75" customHeight="1" x14ac:dyDescent="0.25">
      <c r="A54" s="12" t="s">
        <v>52</v>
      </c>
      <c r="B54" s="10">
        <f t="shared" si="12"/>
        <v>0</v>
      </c>
      <c r="C54" s="4"/>
      <c r="D54" s="4"/>
      <c r="E54" s="4"/>
    </row>
    <row r="55" spans="1:5" ht="23.25" customHeight="1" x14ac:dyDescent="0.25">
      <c r="A55" s="15" t="s">
        <v>59</v>
      </c>
      <c r="B55" s="32">
        <f>C55+D55+E55</f>
        <v>0</v>
      </c>
      <c r="C55" s="7"/>
      <c r="D55" s="7"/>
      <c r="E55" s="7"/>
    </row>
    <row r="56" spans="1:5" ht="21.75" customHeight="1" x14ac:dyDescent="0.25">
      <c r="A56" s="15" t="s">
        <v>53</v>
      </c>
      <c r="B56" s="6">
        <f>C56+D56+E56</f>
        <v>0</v>
      </c>
      <c r="C56" s="7"/>
      <c r="D56" s="7"/>
      <c r="E56" s="7"/>
    </row>
    <row r="57" spans="1:5" ht="16.5" customHeight="1" x14ac:dyDescent="0.25">
      <c r="A57" s="12"/>
      <c r="B57" s="19"/>
      <c r="C57" s="4"/>
      <c r="D57" s="4"/>
      <c r="E57" s="4"/>
    </row>
    <row r="58" spans="1:5" ht="16.5" customHeight="1" x14ac:dyDescent="0.25">
      <c r="A58" s="15" t="s">
        <v>28</v>
      </c>
      <c r="B58" s="6">
        <f>C58+D58+E58</f>
        <v>0</v>
      </c>
      <c r="C58" s="7"/>
      <c r="D58" s="7"/>
      <c r="E58" s="7"/>
    </row>
    <row r="59" spans="1:5" ht="16.5" customHeight="1" x14ac:dyDescent="0.25">
      <c r="A59" s="21"/>
      <c r="B59" s="22"/>
      <c r="C59" s="4"/>
      <c r="D59" s="4"/>
      <c r="E59" s="4"/>
    </row>
    <row r="60" spans="1:5" x14ac:dyDescent="0.25">
      <c r="A60" s="11" t="s">
        <v>29</v>
      </c>
      <c r="B60" s="6">
        <f>C60+D60+E60</f>
        <v>0</v>
      </c>
      <c r="C60" s="7"/>
      <c r="D60" s="7"/>
      <c r="E60" s="7"/>
    </row>
    <row r="61" spans="1:5" x14ac:dyDescent="0.25">
      <c r="A61" s="4"/>
      <c r="B61" s="8"/>
      <c r="C61" s="4"/>
      <c r="D61" s="4"/>
      <c r="E61" s="4"/>
    </row>
    <row r="62" spans="1:5" x14ac:dyDescent="0.25">
      <c r="A62" s="11" t="s">
        <v>54</v>
      </c>
      <c r="B62" s="6">
        <f>C62+D62+E62</f>
        <v>0</v>
      </c>
      <c r="C62" s="7"/>
      <c r="D62" s="7"/>
      <c r="E62" s="7"/>
    </row>
    <row r="63" spans="1:5" s="28" customFormat="1" x14ac:dyDescent="0.25">
      <c r="A63" s="27"/>
      <c r="B63" s="22"/>
      <c r="C63" s="20"/>
      <c r="D63" s="20"/>
      <c r="E63" s="20"/>
    </row>
    <row r="64" spans="1:5" x14ac:dyDescent="0.25">
      <c r="A64" s="11" t="s">
        <v>55</v>
      </c>
      <c r="B64" s="6">
        <f>C64+D64+E64</f>
        <v>0</v>
      </c>
      <c r="C64" s="7"/>
      <c r="D64" s="7"/>
      <c r="E64" s="7"/>
    </row>
    <row r="65" spans="1:5" s="28" customFormat="1" x14ac:dyDescent="0.25">
      <c r="A65" s="27"/>
      <c r="B65" s="22"/>
      <c r="C65" s="20"/>
      <c r="D65" s="20"/>
      <c r="E65" s="20"/>
    </row>
    <row r="66" spans="1:5" x14ac:dyDescent="0.25">
      <c r="A66" s="11" t="s">
        <v>57</v>
      </c>
      <c r="B66" s="6">
        <f>C66+D66+E66</f>
        <v>0</v>
      </c>
      <c r="C66" s="7"/>
      <c r="D66" s="7"/>
      <c r="E66" s="7"/>
    </row>
    <row r="67" spans="1:5" s="28" customFormat="1" x14ac:dyDescent="0.25">
      <c r="A67" s="27"/>
      <c r="B67" s="22"/>
      <c r="C67" s="20"/>
      <c r="D67" s="20"/>
      <c r="E67" s="20"/>
    </row>
    <row r="68" spans="1:5" x14ac:dyDescent="0.25">
      <c r="A68" s="11" t="s">
        <v>30</v>
      </c>
      <c r="B68" s="6">
        <f>C68+D68+E68</f>
        <v>0</v>
      </c>
      <c r="C68" s="7"/>
      <c r="D68" s="7"/>
      <c r="E68" s="7"/>
    </row>
    <row r="69" spans="1:5" x14ac:dyDescent="0.25">
      <c r="A69" s="4"/>
      <c r="B69" s="8"/>
      <c r="C69" s="4"/>
      <c r="D69" s="4"/>
      <c r="E69" s="4"/>
    </row>
    <row r="70" spans="1:5" ht="30" x14ac:dyDescent="0.25">
      <c r="A70" s="15" t="s">
        <v>31</v>
      </c>
      <c r="B70" s="6">
        <f>B71+B72+B73</f>
        <v>0</v>
      </c>
      <c r="C70" s="6">
        <f>C71+C72+C73</f>
        <v>0</v>
      </c>
      <c r="D70" s="6">
        <f t="shared" ref="D70:E70" si="13">D71+D72+D73</f>
        <v>0</v>
      </c>
      <c r="E70" s="6">
        <f t="shared" si="13"/>
        <v>0</v>
      </c>
    </row>
    <row r="71" spans="1:5" x14ac:dyDescent="0.25">
      <c r="A71" s="4" t="s">
        <v>2</v>
      </c>
      <c r="B71" s="10">
        <f>C71+D71+E71</f>
        <v>0</v>
      </c>
      <c r="C71" s="4"/>
      <c r="D71" s="4"/>
      <c r="E71" s="4"/>
    </row>
    <row r="72" spans="1:5" ht="30" x14ac:dyDescent="0.25">
      <c r="A72" s="12" t="s">
        <v>7</v>
      </c>
      <c r="B72" s="10">
        <f t="shared" ref="B72" si="14">C72+D72+E72</f>
        <v>0</v>
      </c>
      <c r="C72" s="4"/>
      <c r="D72" s="23"/>
      <c r="E72" s="4"/>
    </row>
    <row r="73" spans="1:5" x14ac:dyDescent="0.25">
      <c r="A73" s="12" t="s">
        <v>56</v>
      </c>
      <c r="B73" s="10">
        <f>C73+D73+E73</f>
        <v>0</v>
      </c>
      <c r="C73" s="4"/>
      <c r="D73" s="23"/>
      <c r="E73" s="4"/>
    </row>
    <row r="74" spans="1:5" ht="24" customHeight="1" x14ac:dyDescent="0.25">
      <c r="A74" s="24" t="s">
        <v>5</v>
      </c>
      <c r="B74" s="25">
        <f>C74+D74+E74</f>
        <v>0</v>
      </c>
      <c r="C74" s="25">
        <f>C4+C9+C15+C17+C18+C19+C21+C31+C34+C40+C42+C48+C56+C58+C60+C68+C70</f>
        <v>0</v>
      </c>
      <c r="D74" s="25">
        <f t="shared" ref="D74:E74" si="15">D4+D9+D15+D17+D18+D19+D21+D31+D34+D40+D42+D48+D56+D58+D60+D68+D70</f>
        <v>0</v>
      </c>
      <c r="E74" s="25">
        <f t="shared" si="15"/>
        <v>0</v>
      </c>
    </row>
  </sheetData>
  <mergeCells count="1">
    <mergeCell ref="A1:B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6">
    <tabColor rgb="FFFFFF00"/>
  </sheetPr>
  <dimension ref="A1:E76"/>
  <sheetViews>
    <sheetView tabSelected="1" view="pageBreakPreview" zoomScale="74" zoomScaleNormal="100" zoomScaleSheetLayoutView="74" workbookViewId="0">
      <selection activeCell="B76" sqref="B76"/>
    </sheetView>
  </sheetViews>
  <sheetFormatPr defaultRowHeight="15" x14ac:dyDescent="0.25"/>
  <cols>
    <col min="1" max="1" width="49.5703125" customWidth="1"/>
    <col min="2" max="2" width="14.140625" style="1" customWidth="1"/>
    <col min="3" max="3" width="10.5703125" customWidth="1"/>
    <col min="4" max="4" width="12.140625" customWidth="1"/>
    <col min="5" max="5" width="11.7109375" customWidth="1"/>
  </cols>
  <sheetData>
    <row r="1" spans="1:5" ht="15" customHeight="1" x14ac:dyDescent="0.25">
      <c r="A1" s="52" t="s">
        <v>64</v>
      </c>
      <c r="B1" s="52"/>
      <c r="C1" s="52"/>
      <c r="D1" s="52"/>
      <c r="E1" s="52"/>
    </row>
    <row r="2" spans="1:5" ht="34.5" customHeight="1" x14ac:dyDescent="0.25">
      <c r="A2" s="53"/>
      <c r="B2" s="53"/>
      <c r="C2" s="53"/>
      <c r="D2" s="53"/>
      <c r="E2" s="53"/>
    </row>
    <row r="3" spans="1:5" ht="28.5" customHeight="1" x14ac:dyDescent="0.25">
      <c r="A3" s="3" t="s">
        <v>3</v>
      </c>
      <c r="B3" s="3" t="s">
        <v>4</v>
      </c>
      <c r="C3" s="12" t="s">
        <v>61</v>
      </c>
      <c r="D3" s="4" t="s">
        <v>58</v>
      </c>
      <c r="E3" s="4" t="s">
        <v>60</v>
      </c>
    </row>
    <row r="4" spans="1:5" x14ac:dyDescent="0.25">
      <c r="A4" s="5" t="s">
        <v>20</v>
      </c>
      <c r="B4" s="6">
        <f>C4+D4+E4</f>
        <v>32240</v>
      </c>
      <c r="C4" s="30">
        <f>C5+C6+C7+C8</f>
        <v>0</v>
      </c>
      <c r="D4" s="37">
        <f>D5+D6+D7+D8</f>
        <v>32240</v>
      </c>
      <c r="E4" s="30">
        <f t="shared" ref="E4" si="0">E5+E6+E7+E8</f>
        <v>0</v>
      </c>
    </row>
    <row r="5" spans="1:5" x14ac:dyDescent="0.25">
      <c r="A5" s="29" t="s">
        <v>33</v>
      </c>
      <c r="B5" s="10">
        <f>C5+D5+E5</f>
        <v>20000</v>
      </c>
      <c r="C5" s="34"/>
      <c r="D5" s="34">
        <v>20000</v>
      </c>
      <c r="E5" s="34"/>
    </row>
    <row r="6" spans="1:5" ht="14.25" customHeight="1" x14ac:dyDescent="0.25">
      <c r="A6" s="29" t="s">
        <v>32</v>
      </c>
      <c r="B6" s="10">
        <f t="shared" ref="B6:B8" si="1">C6+D6+E6</f>
        <v>12240</v>
      </c>
      <c r="C6" s="34"/>
      <c r="D6" s="34">
        <v>12240</v>
      </c>
      <c r="E6" s="34"/>
    </row>
    <row r="7" spans="1:5" x14ac:dyDescent="0.25">
      <c r="A7" s="29" t="s">
        <v>34</v>
      </c>
      <c r="B7" s="10">
        <f t="shared" si="1"/>
        <v>0</v>
      </c>
      <c r="C7" s="34"/>
      <c r="D7" s="34"/>
      <c r="E7" s="34"/>
    </row>
    <row r="8" spans="1:5" ht="30" x14ac:dyDescent="0.25">
      <c r="A8" s="40" t="s">
        <v>35</v>
      </c>
      <c r="B8" s="10">
        <f t="shared" si="1"/>
        <v>0</v>
      </c>
      <c r="C8" s="35"/>
      <c r="D8" s="35"/>
      <c r="E8" s="35"/>
    </row>
    <row r="9" spans="1:5" x14ac:dyDescent="0.25">
      <c r="A9" s="5" t="s">
        <v>19</v>
      </c>
      <c r="B9" s="6">
        <f>B10+B11+B12+B13</f>
        <v>38857.39</v>
      </c>
      <c r="C9" s="6">
        <f>C10+C11+C12+C13</f>
        <v>0</v>
      </c>
      <c r="D9" s="6">
        <f t="shared" ref="D9:E9" si="2">D10+D11+D12+D13</f>
        <v>38857.39</v>
      </c>
      <c r="E9" s="6">
        <f t="shared" si="2"/>
        <v>0</v>
      </c>
    </row>
    <row r="10" spans="1:5" x14ac:dyDescent="0.25">
      <c r="A10" s="9" t="s">
        <v>15</v>
      </c>
      <c r="B10" s="10">
        <f>C10+D10+E10</f>
        <v>0</v>
      </c>
      <c r="C10" s="35"/>
      <c r="D10" s="35"/>
      <c r="E10" s="35"/>
    </row>
    <row r="11" spans="1:5" x14ac:dyDescent="0.25">
      <c r="A11" s="9" t="s">
        <v>13</v>
      </c>
      <c r="B11" s="10">
        <f t="shared" ref="B11:B12" si="3">C11+D11+E11</f>
        <v>15000</v>
      </c>
      <c r="C11" s="35"/>
      <c r="D11" s="35">
        <v>15000</v>
      </c>
      <c r="E11" s="35"/>
    </row>
    <row r="12" spans="1:5" x14ac:dyDescent="0.25">
      <c r="A12" s="9" t="s">
        <v>14</v>
      </c>
      <c r="B12" s="10">
        <f t="shared" si="3"/>
        <v>15498.6</v>
      </c>
      <c r="C12" s="35"/>
      <c r="D12" s="35">
        <v>15498.6</v>
      </c>
      <c r="E12" s="35"/>
    </row>
    <row r="13" spans="1:5" x14ac:dyDescent="0.25">
      <c r="A13" s="9" t="s">
        <v>36</v>
      </c>
      <c r="B13" s="10">
        <f>C13+D13+E13</f>
        <v>8358.7900000000009</v>
      </c>
      <c r="C13" s="35"/>
      <c r="D13" s="35">
        <v>8358.7900000000009</v>
      </c>
      <c r="E13" s="35"/>
    </row>
    <row r="14" spans="1:5" x14ac:dyDescent="0.25">
      <c r="A14" s="9"/>
      <c r="B14" s="10"/>
      <c r="C14" s="35"/>
      <c r="D14" s="35"/>
      <c r="E14" s="35"/>
    </row>
    <row r="15" spans="1:5" x14ac:dyDescent="0.25">
      <c r="A15" s="5" t="s">
        <v>18</v>
      </c>
      <c r="B15" s="6">
        <f>C15+D15+E15</f>
        <v>115652.64</v>
      </c>
      <c r="C15" s="33"/>
      <c r="D15" s="33">
        <v>115652.64</v>
      </c>
      <c r="E15" s="33"/>
    </row>
    <row r="16" spans="1:5" x14ac:dyDescent="0.25">
      <c r="A16" s="5" t="s">
        <v>37</v>
      </c>
      <c r="B16" s="6">
        <f>C16+D16+E16</f>
        <v>0</v>
      </c>
      <c r="C16" s="33"/>
      <c r="D16" s="33"/>
      <c r="E16" s="33"/>
    </row>
    <row r="17" spans="1:5" x14ac:dyDescent="0.25">
      <c r="A17" s="5" t="s">
        <v>17</v>
      </c>
      <c r="B17" s="6">
        <f>C17+D17+E17</f>
        <v>54010.44</v>
      </c>
      <c r="C17" s="33"/>
      <c r="D17" s="41">
        <v>54010.44</v>
      </c>
      <c r="E17" s="33"/>
    </row>
    <row r="18" spans="1:5" x14ac:dyDescent="0.25">
      <c r="A18" s="5" t="s">
        <v>21</v>
      </c>
      <c r="B18" s="6">
        <f>C18+D18+E18</f>
        <v>70448.400000000009</v>
      </c>
      <c r="C18" s="33"/>
      <c r="D18" s="41">
        <v>70448.400000000009</v>
      </c>
      <c r="E18" s="33"/>
    </row>
    <row r="19" spans="1:5" x14ac:dyDescent="0.25">
      <c r="A19" s="11" t="s">
        <v>22</v>
      </c>
      <c r="B19" s="6">
        <f>C19+D19+E19</f>
        <v>3000</v>
      </c>
      <c r="C19" s="33"/>
      <c r="D19" s="41">
        <v>3000</v>
      </c>
      <c r="E19" s="33"/>
    </row>
    <row r="20" spans="1:5" x14ac:dyDescent="0.25">
      <c r="A20" s="4"/>
      <c r="B20" s="8"/>
      <c r="C20" s="35"/>
      <c r="D20" s="35"/>
      <c r="E20" s="35"/>
    </row>
    <row r="21" spans="1:5" x14ac:dyDescent="0.25">
      <c r="A21" s="11" t="s">
        <v>23</v>
      </c>
      <c r="B21" s="6">
        <f>B22+B23+B24+B25+B26+B27+B28</f>
        <v>68585.52</v>
      </c>
      <c r="C21" s="6">
        <f t="shared" ref="C21:E21" si="4">C22+C23+C24+C25+C26+C27+C28</f>
        <v>0</v>
      </c>
      <c r="D21" s="6">
        <f t="shared" si="4"/>
        <v>68585.52</v>
      </c>
      <c r="E21" s="6">
        <f t="shared" si="4"/>
        <v>0</v>
      </c>
    </row>
    <row r="22" spans="1:5" x14ac:dyDescent="0.25">
      <c r="A22" s="4" t="s">
        <v>0</v>
      </c>
      <c r="B22" s="10">
        <f>C22+D22+E22</f>
        <v>10000</v>
      </c>
      <c r="C22" s="35"/>
      <c r="D22" s="35">
        <v>10000</v>
      </c>
      <c r="E22" s="35"/>
    </row>
    <row r="23" spans="1:5" x14ac:dyDescent="0.25">
      <c r="A23" s="4" t="s">
        <v>8</v>
      </c>
      <c r="B23" s="10">
        <f t="shared" ref="B23:B28" si="5">C23+D23+E23</f>
        <v>35000</v>
      </c>
      <c r="C23" s="35"/>
      <c r="D23" s="35">
        <v>35000</v>
      </c>
      <c r="E23" s="35"/>
    </row>
    <row r="24" spans="1:5" ht="30" x14ac:dyDescent="0.25">
      <c r="A24" s="12" t="s">
        <v>9</v>
      </c>
      <c r="B24" s="10">
        <f t="shared" si="5"/>
        <v>23585.52</v>
      </c>
      <c r="C24" s="35"/>
      <c r="D24" s="35">
        <v>23585.52</v>
      </c>
      <c r="E24" s="35"/>
    </row>
    <row r="25" spans="1:5" x14ac:dyDescent="0.25">
      <c r="A25" s="12" t="s">
        <v>10</v>
      </c>
      <c r="B25" s="10">
        <f t="shared" si="5"/>
        <v>0</v>
      </c>
      <c r="C25" s="35"/>
      <c r="D25" s="34"/>
      <c r="E25" s="35"/>
    </row>
    <row r="26" spans="1:5" ht="18.75" customHeight="1" x14ac:dyDescent="0.25">
      <c r="A26" s="12" t="s">
        <v>11</v>
      </c>
      <c r="B26" s="10">
        <f t="shared" si="5"/>
        <v>0</v>
      </c>
      <c r="C26" s="35"/>
      <c r="D26" s="34"/>
      <c r="E26" s="35"/>
    </row>
    <row r="27" spans="1:5" ht="30" customHeight="1" x14ac:dyDescent="0.25">
      <c r="A27" s="12" t="s">
        <v>38</v>
      </c>
      <c r="B27" s="10">
        <f t="shared" si="5"/>
        <v>0</v>
      </c>
      <c r="C27" s="35"/>
      <c r="D27" s="34"/>
      <c r="E27" s="35"/>
    </row>
    <row r="28" spans="1:5" ht="14.25" customHeight="1" x14ac:dyDescent="0.25">
      <c r="A28" s="4" t="s">
        <v>12</v>
      </c>
      <c r="B28" s="10">
        <f t="shared" si="5"/>
        <v>0</v>
      </c>
      <c r="C28" s="35"/>
      <c r="D28" s="34"/>
      <c r="E28" s="35"/>
    </row>
    <row r="29" spans="1:5" ht="12" customHeight="1" x14ac:dyDescent="0.25">
      <c r="A29" s="26"/>
      <c r="B29" s="8"/>
      <c r="C29" s="35"/>
      <c r="D29" s="34"/>
      <c r="E29" s="35"/>
    </row>
    <row r="30" spans="1:5" x14ac:dyDescent="0.25">
      <c r="A30" s="11" t="s">
        <v>39</v>
      </c>
      <c r="B30" s="6">
        <f>C30+D30+E30</f>
        <v>0</v>
      </c>
      <c r="C30" s="33"/>
      <c r="D30" s="33"/>
      <c r="E30" s="33"/>
    </row>
    <row r="31" spans="1:5" x14ac:dyDescent="0.25">
      <c r="A31" s="15" t="s">
        <v>24</v>
      </c>
      <c r="B31" s="6">
        <f t="shared" ref="B31:B32" si="6">C31+D31+E31</f>
        <v>31548.48</v>
      </c>
      <c r="C31" s="33"/>
      <c r="D31" s="36">
        <v>31548.48</v>
      </c>
      <c r="E31" s="33"/>
    </row>
    <row r="32" spans="1:5" x14ac:dyDescent="0.25">
      <c r="A32" s="11" t="s">
        <v>40</v>
      </c>
      <c r="B32" s="6">
        <f t="shared" si="6"/>
        <v>0</v>
      </c>
      <c r="C32" s="7"/>
      <c r="D32" s="7"/>
      <c r="E32" s="7"/>
    </row>
    <row r="33" spans="1:5" x14ac:dyDescent="0.25">
      <c r="A33" s="4"/>
      <c r="B33" s="8"/>
      <c r="C33" s="4"/>
      <c r="D33" s="4"/>
      <c r="E33" s="4"/>
    </row>
    <row r="34" spans="1:5" x14ac:dyDescent="0.25">
      <c r="A34" s="14" t="s">
        <v>16</v>
      </c>
      <c r="B34" s="6">
        <f>B35+B36+B37+B38</f>
        <v>10000</v>
      </c>
      <c r="C34" s="6">
        <f t="shared" ref="C34:E34" si="7">C35+C36+C37+C38</f>
        <v>0</v>
      </c>
      <c r="D34" s="6">
        <f t="shared" si="7"/>
        <v>10000</v>
      </c>
      <c r="E34" s="6">
        <f t="shared" si="7"/>
        <v>0</v>
      </c>
    </row>
    <row r="35" spans="1:5" s="2" customFormat="1" ht="33.75" customHeight="1" x14ac:dyDescent="0.25">
      <c r="A35" s="4" t="s">
        <v>42</v>
      </c>
      <c r="B35" s="10">
        <f>C35+D35+E35</f>
        <v>7000</v>
      </c>
      <c r="C35" s="35"/>
      <c r="D35" s="35">
        <v>7000</v>
      </c>
      <c r="E35" s="35"/>
    </row>
    <row r="36" spans="1:5" s="2" customFormat="1" ht="33.75" customHeight="1" x14ac:dyDescent="0.25">
      <c r="A36" s="12" t="s">
        <v>69</v>
      </c>
      <c r="B36" s="10">
        <f t="shared" ref="B36:B37" si="8">C36+D36+E36</f>
        <v>0</v>
      </c>
      <c r="C36" s="35"/>
      <c r="D36" s="35"/>
      <c r="E36" s="35"/>
    </row>
    <row r="37" spans="1:5" x14ac:dyDescent="0.25">
      <c r="A37" s="12" t="s">
        <v>44</v>
      </c>
      <c r="B37" s="10">
        <f t="shared" si="8"/>
        <v>0</v>
      </c>
      <c r="C37" s="35"/>
      <c r="D37" s="35"/>
      <c r="E37" s="35"/>
    </row>
    <row r="38" spans="1:5" x14ac:dyDescent="0.25">
      <c r="A38" s="42" t="s">
        <v>65</v>
      </c>
      <c r="B38" s="17">
        <f>C38+D38+E38</f>
        <v>3000</v>
      </c>
      <c r="C38" s="38"/>
      <c r="D38" s="38">
        <v>3000</v>
      </c>
      <c r="E38" s="38"/>
    </row>
    <row r="39" spans="1:5" ht="33" customHeight="1" x14ac:dyDescent="0.25">
      <c r="A39" s="11" t="s">
        <v>25</v>
      </c>
      <c r="B39" s="6">
        <f>C39+D39+E39</f>
        <v>5000</v>
      </c>
      <c r="C39" s="33"/>
      <c r="D39" s="41">
        <v>5000</v>
      </c>
      <c r="E39" s="33"/>
    </row>
    <row r="40" spans="1:5" ht="12" customHeight="1" x14ac:dyDescent="0.25">
      <c r="A40" s="4"/>
      <c r="B40" s="19"/>
      <c r="C40" s="34"/>
      <c r="D40" s="39"/>
      <c r="E40" s="34"/>
    </row>
    <row r="41" spans="1:5" ht="28.5" customHeight="1" x14ac:dyDescent="0.25">
      <c r="A41" s="11" t="s">
        <v>63</v>
      </c>
      <c r="B41" s="6">
        <f>B42+B43+B44+B45</f>
        <v>43100</v>
      </c>
      <c r="C41" s="37">
        <f t="shared" ref="C41:E41" si="9">C42+C43+C44+C45</f>
        <v>0</v>
      </c>
      <c r="D41" s="37"/>
      <c r="E41" s="37">
        <f t="shared" si="9"/>
        <v>0</v>
      </c>
    </row>
    <row r="42" spans="1:5" ht="27" customHeight="1" x14ac:dyDescent="0.25">
      <c r="A42" s="12" t="s">
        <v>1</v>
      </c>
      <c r="B42" s="10">
        <f>C42+D42+E42</f>
        <v>27600</v>
      </c>
      <c r="C42" s="35"/>
      <c r="D42" s="35">
        <v>27600</v>
      </c>
      <c r="E42" s="35"/>
    </row>
    <row r="43" spans="1:5" ht="15.75" customHeight="1" x14ac:dyDescent="0.25">
      <c r="A43" s="12" t="s">
        <v>45</v>
      </c>
      <c r="B43" s="10">
        <f t="shared" ref="B43:B45" si="10">C43+D43+E43</f>
        <v>3000</v>
      </c>
      <c r="C43" s="35"/>
      <c r="D43" s="35">
        <v>3000</v>
      </c>
      <c r="E43" s="35"/>
    </row>
    <row r="44" spans="1:5" ht="17.25" customHeight="1" x14ac:dyDescent="0.25">
      <c r="A44" s="12" t="s">
        <v>46</v>
      </c>
      <c r="B44" s="10">
        <f t="shared" si="10"/>
        <v>8000</v>
      </c>
      <c r="C44" s="35"/>
      <c r="D44" s="35">
        <v>8000</v>
      </c>
      <c r="E44" s="35"/>
    </row>
    <row r="45" spans="1:5" x14ac:dyDescent="0.25">
      <c r="A45" s="12" t="s">
        <v>47</v>
      </c>
      <c r="B45" s="10">
        <f t="shared" si="10"/>
        <v>4500</v>
      </c>
      <c r="C45" s="35"/>
      <c r="D45" s="35">
        <v>4500</v>
      </c>
      <c r="E45" s="35"/>
    </row>
    <row r="46" spans="1:5" ht="14.25" customHeight="1" x14ac:dyDescent="0.25">
      <c r="A46" s="12"/>
      <c r="B46" s="8"/>
      <c r="C46" s="35"/>
      <c r="D46" s="35"/>
      <c r="E46" s="35"/>
    </row>
    <row r="47" spans="1:5" ht="16.5" customHeight="1" x14ac:dyDescent="0.25">
      <c r="A47" s="11" t="s">
        <v>27</v>
      </c>
      <c r="B47" s="6">
        <f>B48+B49+B50+B51+B52</f>
        <v>60652</v>
      </c>
      <c r="C47" s="6">
        <f t="shared" ref="C47:E47" si="11">C48+C49+C50+C51+C52</f>
        <v>0</v>
      </c>
      <c r="D47" s="6">
        <f t="shared" si="11"/>
        <v>60652</v>
      </c>
      <c r="E47" s="6">
        <f t="shared" si="11"/>
        <v>0</v>
      </c>
    </row>
    <row r="48" spans="1:5" ht="30" x14ac:dyDescent="0.25">
      <c r="A48" s="12" t="s">
        <v>51</v>
      </c>
      <c r="B48" s="10">
        <f>C48+D48+E48</f>
        <v>10752</v>
      </c>
      <c r="C48" s="35"/>
      <c r="D48" s="35">
        <v>10752</v>
      </c>
      <c r="E48" s="35"/>
    </row>
    <row r="49" spans="1:5" ht="24.75" customHeight="1" x14ac:dyDescent="0.25">
      <c r="A49" s="12" t="s">
        <v>48</v>
      </c>
      <c r="B49" s="10">
        <f t="shared" ref="B49:B52" si="12">C49+D49+E49</f>
        <v>0</v>
      </c>
      <c r="C49" s="35"/>
      <c r="D49" s="35"/>
      <c r="E49" s="35"/>
    </row>
    <row r="50" spans="1:5" ht="30" customHeight="1" x14ac:dyDescent="0.25">
      <c r="A50" s="12" t="s">
        <v>6</v>
      </c>
      <c r="B50" s="10">
        <f t="shared" si="12"/>
        <v>4900</v>
      </c>
      <c r="C50" s="35"/>
      <c r="D50" s="35">
        <v>4900</v>
      </c>
      <c r="E50" s="35"/>
    </row>
    <row r="51" spans="1:5" ht="39" customHeight="1" x14ac:dyDescent="0.25">
      <c r="A51" s="12" t="s">
        <v>50</v>
      </c>
      <c r="B51" s="10">
        <f t="shared" si="12"/>
        <v>45000</v>
      </c>
      <c r="C51" s="35"/>
      <c r="D51" s="35">
        <v>45000</v>
      </c>
      <c r="E51" s="35"/>
    </row>
    <row r="52" spans="1:5" x14ac:dyDescent="0.25">
      <c r="A52" s="12" t="s">
        <v>52</v>
      </c>
      <c r="B52" s="10">
        <f t="shared" si="12"/>
        <v>0</v>
      </c>
      <c r="C52" s="35"/>
      <c r="D52" s="35"/>
      <c r="E52" s="35"/>
    </row>
    <row r="53" spans="1:5" x14ac:dyDescent="0.25">
      <c r="A53" s="15" t="s">
        <v>59</v>
      </c>
      <c r="B53" s="32">
        <f>C53+D53+E53</f>
        <v>0</v>
      </c>
      <c r="C53" s="7"/>
      <c r="D53" s="7"/>
      <c r="E53" s="7"/>
    </row>
    <row r="54" spans="1:5" ht="32.25" customHeight="1" x14ac:dyDescent="0.25">
      <c r="A54" s="15" t="s">
        <v>53</v>
      </c>
      <c r="B54" s="6">
        <f>C54+D54+E54</f>
        <v>0</v>
      </c>
      <c r="C54" s="33"/>
      <c r="D54" s="33"/>
      <c r="E54" s="33"/>
    </row>
    <row r="55" spans="1:5" x14ac:dyDescent="0.25">
      <c r="A55" s="12"/>
      <c r="B55" s="19"/>
      <c r="C55" s="35"/>
      <c r="D55" s="35"/>
      <c r="E55" s="35"/>
    </row>
    <row r="56" spans="1:5" ht="29.25" customHeight="1" x14ac:dyDescent="0.25">
      <c r="A56" s="15" t="s">
        <v>66</v>
      </c>
      <c r="B56" s="6">
        <f>C56+D56+E56</f>
        <v>90603.76</v>
      </c>
      <c r="C56" s="33"/>
      <c r="D56" s="36">
        <v>90603.76</v>
      </c>
      <c r="E56" s="33"/>
    </row>
    <row r="57" spans="1:5" x14ac:dyDescent="0.25">
      <c r="A57" s="21"/>
      <c r="B57" s="22"/>
      <c r="C57" s="35"/>
      <c r="D57" s="35"/>
      <c r="E57" s="35"/>
    </row>
    <row r="58" spans="1:5" x14ac:dyDescent="0.25">
      <c r="A58" s="11" t="s">
        <v>29</v>
      </c>
      <c r="B58" s="6">
        <f>C58+D58+E58</f>
        <v>13547.24</v>
      </c>
      <c r="C58" s="36">
        <v>13547.24</v>
      </c>
      <c r="D58" s="33"/>
      <c r="E58" s="33"/>
    </row>
    <row r="59" spans="1:5" x14ac:dyDescent="0.25">
      <c r="A59" s="27"/>
      <c r="B59" s="22"/>
      <c r="C59" s="39"/>
      <c r="D59" s="34"/>
      <c r="E59" s="34"/>
    </row>
    <row r="60" spans="1:5" ht="15.75" customHeight="1" x14ac:dyDescent="0.25">
      <c r="A60" s="44" t="s">
        <v>70</v>
      </c>
      <c r="B60" s="43">
        <f>C60+D60+E60</f>
        <v>0</v>
      </c>
      <c r="C60" s="33"/>
      <c r="D60" s="33"/>
      <c r="E60" s="33"/>
    </row>
    <row r="61" spans="1:5" ht="15.75" customHeight="1" x14ac:dyDescent="0.25">
      <c r="A61" s="4"/>
      <c r="B61" s="8"/>
      <c r="C61" s="35"/>
      <c r="D61" s="35"/>
      <c r="E61" s="35"/>
    </row>
    <row r="62" spans="1:5" x14ac:dyDescent="0.25">
      <c r="A62" s="15" t="s">
        <v>67</v>
      </c>
      <c r="B62" s="6">
        <f>C62+D62+E62</f>
        <v>11075.4</v>
      </c>
      <c r="C62" s="33"/>
      <c r="D62" s="36">
        <v>11075.4</v>
      </c>
      <c r="E62" s="33"/>
    </row>
    <row r="63" spans="1:5" x14ac:dyDescent="0.25">
      <c r="A63" s="27"/>
      <c r="B63" s="22"/>
      <c r="C63" s="34"/>
      <c r="D63" s="34"/>
      <c r="E63" s="34"/>
    </row>
    <row r="64" spans="1:5" x14ac:dyDescent="0.25">
      <c r="A64" s="15" t="s">
        <v>55</v>
      </c>
      <c r="B64" s="6">
        <f>C64+D64+E64</f>
        <v>53450</v>
      </c>
      <c r="C64" s="36"/>
      <c r="D64" s="36">
        <v>53450</v>
      </c>
      <c r="E64" s="33"/>
    </row>
    <row r="65" spans="1:5" x14ac:dyDescent="0.25">
      <c r="A65" s="27"/>
      <c r="B65" s="22"/>
      <c r="C65" s="34"/>
      <c r="D65" s="34"/>
      <c r="E65" s="34"/>
    </row>
    <row r="66" spans="1:5" ht="30" x14ac:dyDescent="0.25">
      <c r="A66" s="15" t="s">
        <v>57</v>
      </c>
      <c r="B66" s="6">
        <f>C66+D66+E66</f>
        <v>48000</v>
      </c>
      <c r="C66" s="33"/>
      <c r="D66" s="33"/>
      <c r="E66" s="36">
        <v>48000</v>
      </c>
    </row>
    <row r="67" spans="1:5" x14ac:dyDescent="0.25">
      <c r="A67" s="27"/>
      <c r="B67" s="22"/>
      <c r="C67" s="34"/>
      <c r="D67" s="34"/>
      <c r="E67" s="34"/>
    </row>
    <row r="68" spans="1:5" x14ac:dyDescent="0.25">
      <c r="A68" s="15" t="s">
        <v>30</v>
      </c>
      <c r="B68" s="6">
        <f>C68+D68+E68</f>
        <v>60000</v>
      </c>
      <c r="C68" s="33">
        <v>24992.69</v>
      </c>
      <c r="D68" s="41">
        <v>35007.31</v>
      </c>
      <c r="E68" s="33"/>
    </row>
    <row r="69" spans="1:5" x14ac:dyDescent="0.25">
      <c r="A69" s="4"/>
      <c r="B69" s="8"/>
      <c r="C69" s="35"/>
      <c r="D69" s="35"/>
      <c r="E69" s="35"/>
    </row>
    <row r="70" spans="1:5" ht="30" x14ac:dyDescent="0.25">
      <c r="A70" s="15" t="s">
        <v>31</v>
      </c>
      <c r="B70" s="6">
        <f>B71+B72+B73</f>
        <v>53678</v>
      </c>
      <c r="C70" s="6">
        <f>C71+C72+C73</f>
        <v>0</v>
      </c>
      <c r="D70" s="6">
        <f t="shared" ref="D70:E70" si="13">D71+D72+D73</f>
        <v>53678</v>
      </c>
      <c r="E70" s="6">
        <f t="shared" si="13"/>
        <v>0</v>
      </c>
    </row>
    <row r="71" spans="1:5" x14ac:dyDescent="0.25">
      <c r="A71" s="4" t="s">
        <v>2</v>
      </c>
      <c r="B71" s="10">
        <f>C71+D71+E71</f>
        <v>3678</v>
      </c>
      <c r="C71" s="4"/>
      <c r="D71" s="35">
        <v>3678</v>
      </c>
      <c r="E71" s="35"/>
    </row>
    <row r="72" spans="1:5" ht="30" x14ac:dyDescent="0.25">
      <c r="A72" s="12" t="s">
        <v>7</v>
      </c>
      <c r="B72" s="10">
        <f t="shared" ref="B72" si="14">C72+D72+E72</f>
        <v>20000</v>
      </c>
      <c r="C72" s="4"/>
      <c r="D72" s="35">
        <v>20000</v>
      </c>
      <c r="E72" s="35"/>
    </row>
    <row r="73" spans="1:5" x14ac:dyDescent="0.25">
      <c r="A73" s="12" t="s">
        <v>56</v>
      </c>
      <c r="B73" s="10">
        <f>C73+D73+E73</f>
        <v>30000</v>
      </c>
      <c r="C73" s="4"/>
      <c r="D73" s="35">
        <v>30000</v>
      </c>
      <c r="E73" s="35"/>
    </row>
    <row r="74" spans="1:5" ht="30" x14ac:dyDescent="0.25">
      <c r="A74" s="45" t="s">
        <v>68</v>
      </c>
      <c r="B74" s="46">
        <f>B75</f>
        <v>36349.300000000003</v>
      </c>
      <c r="C74" s="46">
        <f t="shared" ref="C74:E74" si="15">C75</f>
        <v>0</v>
      </c>
      <c r="D74" s="46">
        <f t="shared" si="15"/>
        <v>36349.300000000003</v>
      </c>
      <c r="E74" s="46">
        <f t="shared" si="15"/>
        <v>0</v>
      </c>
    </row>
    <row r="75" spans="1:5" ht="30" x14ac:dyDescent="0.25">
      <c r="A75" s="12" t="s">
        <v>7</v>
      </c>
      <c r="B75" s="47">
        <f>C75+D75+E75</f>
        <v>36349.300000000003</v>
      </c>
      <c r="C75" s="48"/>
      <c r="D75" s="49">
        <v>36349.300000000003</v>
      </c>
      <c r="E75" s="48"/>
    </row>
    <row r="76" spans="1:5" ht="15.75" x14ac:dyDescent="0.25">
      <c r="A76" s="24" t="s">
        <v>71</v>
      </c>
      <c r="B76" s="25">
        <f>B4+B9+B15+B17+B18+B19+B21+B30+B31+B32+B34+B39+B41+B47+B53+B54+B56+B58+B60+B62+B64+B66+B68+B70+B74</f>
        <v>899798.57000000007</v>
      </c>
      <c r="C76" s="25">
        <f t="shared" ref="C76:E76" si="16">C4+C9+C15+C17+C18+C19+C21+C30+C31+C32+C34+C39+C41+C47+C53+C54+C56+C58+C60+C62+C64+C66+C68+C70+C74</f>
        <v>38539.93</v>
      </c>
      <c r="D76" s="25">
        <f t="shared" si="16"/>
        <v>770158.64000000013</v>
      </c>
      <c r="E76" s="25">
        <f t="shared" si="16"/>
        <v>48000</v>
      </c>
    </row>
  </sheetData>
  <mergeCells count="1">
    <mergeCell ref="A1:E2"/>
  </mergeCells>
  <pageMargins left="0.70866141732283472" right="0.70866141732283472" top="0.74803149606299213" bottom="0" header="0" footer="0"/>
  <pageSetup paperSize="9" scale="8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гимн 3</vt:lpstr>
      <vt:lpstr>88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0</cp:lastModifiedBy>
  <cp:lastPrinted>2023-01-18T10:58:37Z</cp:lastPrinted>
  <dcterms:created xsi:type="dcterms:W3CDTF">2014-02-04T11:08:54Z</dcterms:created>
  <dcterms:modified xsi:type="dcterms:W3CDTF">2023-01-23T13:48:04Z</dcterms:modified>
</cp:coreProperties>
</file>